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740" windowHeight="12420" activeTab="0"/>
  </bookViews>
  <sheets>
    <sheet name="Main" sheetId="1" r:id="rId1"/>
  </sheets>
  <definedNames>
    <definedName name="_xlnm.Print_Area" localSheetId="0">'Main'!$A$1:$K$22</definedName>
  </definedNames>
  <calcPr fullCalcOnLoad="1"/>
</workbook>
</file>

<file path=xl/comments1.xml><?xml version="1.0" encoding="utf-8"?>
<comments xmlns="http://schemas.openxmlformats.org/spreadsheetml/2006/main">
  <authors>
    <author>Jerome Daoust</author>
  </authors>
  <commentList>
    <comment ref="B11" authorId="0">
      <text>
        <r>
          <rPr>
            <b/>
            <sz val="8"/>
            <rFont val="Tahoma"/>
            <family val="0"/>
          </rPr>
          <t>The smaller the better.</t>
        </r>
        <r>
          <rPr>
            <sz val="8"/>
            <rFont val="Tahoma"/>
            <family val="0"/>
          </rPr>
          <t xml:space="preserve">
Ideal: 1.5cm or less.
Acceptable: 2.0 cm
A problem: 2.54 cm or more</t>
        </r>
      </text>
    </comment>
    <comment ref="B12" authorId="0">
      <text>
        <r>
          <rPr>
            <b/>
            <sz val="8"/>
            <rFont val="Tahoma"/>
            <family val="0"/>
          </rPr>
          <t>The smaller the better for reducing fin vertical size, weight.</t>
        </r>
        <r>
          <rPr>
            <sz val="8"/>
            <rFont val="Tahoma"/>
            <family val="2"/>
          </rPr>
          <t/>
        </r>
      </text>
    </comment>
    <comment ref="K1" authorId="0">
      <text>
        <r>
          <rPr>
            <b/>
            <sz val="8"/>
            <rFont val="Tahoma"/>
            <family val="0"/>
          </rPr>
          <t>Prototype built on this date.</t>
        </r>
        <r>
          <rPr>
            <sz val="8"/>
            <rFont val="Tahoma"/>
            <family val="0"/>
          </rPr>
          <t xml:space="preserve">
</t>
        </r>
      </text>
    </comment>
    <comment ref="B9" authorId="0">
      <text>
        <r>
          <rPr>
            <b/>
            <sz val="8"/>
            <rFont val="Tahoma"/>
            <family val="0"/>
          </rPr>
          <t xml:space="preserve">Goal: keep it under 7 cm. 
</t>
        </r>
        <r>
          <rPr>
            <sz val="8"/>
            <rFont val="Tahoma"/>
            <family val="2"/>
          </rPr>
          <t>Absolute max is 1/2 distance between bars of 20.1 cm (for 22 cm step spacing): 10 cm.</t>
        </r>
      </text>
    </comment>
  </commentList>
</comments>
</file>

<file path=xl/sharedStrings.xml><?xml version="1.0" encoding="utf-8"?>
<sst xmlns="http://schemas.openxmlformats.org/spreadsheetml/2006/main" count="12" uniqueCount="12">
  <si>
    <t>Input</t>
  </si>
  <si>
    <t>Output</t>
  </si>
  <si>
    <r>
      <t>F</t>
    </r>
    <r>
      <rPr>
        <sz val="12"/>
        <rFont val="Times New Roman"/>
        <family val="1"/>
      </rPr>
      <t xml:space="preserve"> is the distance by which the first step will be forward of the main bar.</t>
    </r>
  </si>
  <si>
    <t>F (desired) (cm)</t>
  </si>
  <si>
    <t>Theta (°)</t>
  </si>
  <si>
    <t>Bar diameter (in)</t>
  </si>
  <si>
    <t>R (cm)</t>
  </si>
  <si>
    <t>Theta (rd)</t>
  </si>
  <si>
    <t>C (cm)</t>
  </si>
  <si>
    <t>A (cm)</t>
  </si>
  <si>
    <t>B: Lost travel (cm)</t>
  </si>
  <si>
    <t>A+R (cm)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</si>
</sst>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yyyy/m/d"/>
  </numFmts>
  <fonts count="1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8"/>
      <color indexed="10"/>
      <name val="Arial Black"/>
      <family val="2"/>
    </font>
    <font>
      <sz val="8"/>
      <name val="Tahoma"/>
      <family val="0"/>
    </font>
    <font>
      <b/>
      <sz val="8"/>
      <name val="Tahoma"/>
      <family val="0"/>
    </font>
    <font>
      <sz val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Alignment="1">
      <alignment/>
    </xf>
    <xf numFmtId="2" fontId="4" fillId="2" borderId="0" xfId="0" applyNumberFormat="1" applyFont="1" applyFill="1" applyAlignment="1">
      <alignment/>
    </xf>
    <xf numFmtId="2" fontId="4" fillId="3" borderId="0" xfId="0" applyNumberFormat="1" applyFont="1" applyFill="1" applyAlignment="1">
      <alignment/>
    </xf>
    <xf numFmtId="0" fontId="1" fillId="2" borderId="0" xfId="0" applyFont="1" applyFill="1" applyAlignment="1">
      <alignment/>
    </xf>
    <xf numFmtId="170" fontId="8" fillId="3" borderId="0" xfId="0" applyNumberFormat="1" applyFont="1" applyFill="1" applyAlignment="1">
      <alignment/>
    </xf>
    <xf numFmtId="164" fontId="2" fillId="0" borderId="0" xfId="0" applyNumberFormat="1" applyFont="1" applyAlignment="1">
      <alignment/>
    </xf>
    <xf numFmtId="2" fontId="3" fillId="3" borderId="0" xfId="0" applyNumberFormat="1" applyFont="1" applyFill="1" applyAlignment="1">
      <alignment/>
    </xf>
    <xf numFmtId="166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M5" sqref="M5"/>
    </sheetView>
  </sheetViews>
  <sheetFormatPr defaultColWidth="9.140625" defaultRowHeight="12.75"/>
  <cols>
    <col min="1" max="1" width="45.7109375" style="2" customWidth="1"/>
    <col min="2" max="2" width="17.421875" style="2" bestFit="1" customWidth="1"/>
    <col min="3" max="10" width="6.140625" style="2" bestFit="1" customWidth="1"/>
    <col min="11" max="11" width="8.140625" style="2" bestFit="1" customWidth="1"/>
    <col min="12" max="16384" width="9.140625" style="2" customWidth="1"/>
  </cols>
  <sheetData>
    <row r="1" spans="2:11" ht="15.75">
      <c r="B1" s="1" t="s">
        <v>0</v>
      </c>
      <c r="K1" s="11">
        <v>38657</v>
      </c>
    </row>
    <row r="2" spans="2:11" ht="15.75">
      <c r="B2" s="2" t="s">
        <v>3</v>
      </c>
      <c r="C2" s="6">
        <v>4</v>
      </c>
      <c r="D2" s="4">
        <f>$C2</f>
        <v>4</v>
      </c>
      <c r="E2" s="4">
        <f aca="true" t="shared" si="0" ref="E2:J2">$C2</f>
        <v>4</v>
      </c>
      <c r="F2" s="4">
        <f t="shared" si="0"/>
        <v>4</v>
      </c>
      <c r="G2" s="4">
        <f t="shared" si="0"/>
        <v>4</v>
      </c>
      <c r="H2" s="4">
        <f t="shared" si="0"/>
        <v>4</v>
      </c>
      <c r="I2" s="4">
        <f t="shared" si="0"/>
        <v>4</v>
      </c>
      <c r="J2" s="4">
        <f t="shared" si="0"/>
        <v>4</v>
      </c>
      <c r="K2" s="1">
        <v>3.99</v>
      </c>
    </row>
    <row r="3" spans="2:11" ht="15.75">
      <c r="B3" s="2" t="s">
        <v>4</v>
      </c>
      <c r="C3" s="1">
        <v>25</v>
      </c>
      <c r="D3" s="1">
        <v>30</v>
      </c>
      <c r="E3" s="1">
        <v>35</v>
      </c>
      <c r="F3" s="1">
        <v>40</v>
      </c>
      <c r="G3" s="1">
        <v>45</v>
      </c>
      <c r="H3" s="1">
        <v>50</v>
      </c>
      <c r="I3" s="1">
        <v>55</v>
      </c>
      <c r="J3" s="1">
        <v>60</v>
      </c>
      <c r="K3" s="1">
        <v>39.3</v>
      </c>
    </row>
    <row r="4" spans="2:11" ht="15.75">
      <c r="B4" s="2" t="s">
        <v>5</v>
      </c>
      <c r="C4" s="1">
        <v>0.5</v>
      </c>
      <c r="D4" s="4">
        <f>$C4</f>
        <v>0.5</v>
      </c>
      <c r="E4" s="4">
        <f aca="true" t="shared" si="1" ref="E4:J4">$C4</f>
        <v>0.5</v>
      </c>
      <c r="F4" s="4">
        <f t="shared" si="1"/>
        <v>0.5</v>
      </c>
      <c r="G4" s="4">
        <f t="shared" si="1"/>
        <v>0.5</v>
      </c>
      <c r="H4" s="4">
        <f t="shared" si="1"/>
        <v>0.5</v>
      </c>
      <c r="I4" s="4">
        <f t="shared" si="1"/>
        <v>0.5</v>
      </c>
      <c r="J4" s="4">
        <f t="shared" si="1"/>
        <v>0.5</v>
      </c>
      <c r="K4" s="10">
        <v>0.625</v>
      </c>
    </row>
    <row r="5" ht="15.75"/>
    <row r="6" ht="15.75">
      <c r="B6" s="1" t="s">
        <v>1</v>
      </c>
    </row>
    <row r="7" spans="2:11" ht="15.75">
      <c r="B7" s="2" t="s">
        <v>6</v>
      </c>
      <c r="C7" s="3">
        <f>C4*2.54/2</f>
        <v>0.635</v>
      </c>
      <c r="D7" s="3">
        <f aca="true" t="shared" si="2" ref="D7:J7">D4*2.54/2</f>
        <v>0.635</v>
      </c>
      <c r="E7" s="3">
        <f t="shared" si="2"/>
        <v>0.635</v>
      </c>
      <c r="F7" s="3">
        <f t="shared" si="2"/>
        <v>0.635</v>
      </c>
      <c r="G7" s="3">
        <f t="shared" si="2"/>
        <v>0.635</v>
      </c>
      <c r="H7" s="3">
        <f t="shared" si="2"/>
        <v>0.635</v>
      </c>
      <c r="I7" s="3">
        <f t="shared" si="2"/>
        <v>0.635</v>
      </c>
      <c r="J7" s="3">
        <f t="shared" si="2"/>
        <v>0.635</v>
      </c>
      <c r="K7" s="3">
        <f>K4*2.54/2</f>
        <v>0.79375</v>
      </c>
    </row>
    <row r="8" spans="2:11" ht="15.75">
      <c r="B8" s="2" t="s">
        <v>7</v>
      </c>
      <c r="C8" s="3">
        <f>C3*PI()/180</f>
        <v>0.4363323129985824</v>
      </c>
      <c r="D8" s="3">
        <f aca="true" t="shared" si="3" ref="D8:J8">D3*PI()/180</f>
        <v>0.5235987755982988</v>
      </c>
      <c r="E8" s="3">
        <f t="shared" si="3"/>
        <v>0.6108652381980153</v>
      </c>
      <c r="F8" s="3">
        <f t="shared" si="3"/>
        <v>0.6981317007977318</v>
      </c>
      <c r="G8" s="3">
        <f t="shared" si="3"/>
        <v>0.7853981633974483</v>
      </c>
      <c r="H8" s="3">
        <f t="shared" si="3"/>
        <v>0.8726646259971648</v>
      </c>
      <c r="I8" s="3">
        <f t="shared" si="3"/>
        <v>0.9599310885968813</v>
      </c>
      <c r="J8" s="3">
        <f t="shared" si="3"/>
        <v>1.0471975511965976</v>
      </c>
      <c r="K8" s="3">
        <f>K3*PI()/180</f>
        <v>0.6859143960337715</v>
      </c>
    </row>
    <row r="9" spans="2:11" ht="15.75">
      <c r="B9" s="2" t="s">
        <v>8</v>
      </c>
      <c r="C9" s="13">
        <f>C2/SIN(C8)-C7</f>
        <v>8.829806332609994</v>
      </c>
      <c r="D9" s="4">
        <f aca="true" t="shared" si="4" ref="D9:J9">D2/SIN(D8)-D7</f>
        <v>7.365</v>
      </c>
      <c r="E9" s="4">
        <f t="shared" si="4"/>
        <v>6.338787182484393</v>
      </c>
      <c r="F9" s="4">
        <f t="shared" si="4"/>
        <v>5.58789530744165</v>
      </c>
      <c r="G9" s="4">
        <f t="shared" si="4"/>
        <v>5.021854249492381</v>
      </c>
      <c r="H9" s="4">
        <f t="shared" si="4"/>
        <v>4.5866291573291145</v>
      </c>
      <c r="I9" s="4">
        <f t="shared" si="4"/>
        <v>4.2480983550458244</v>
      </c>
      <c r="J9" s="4">
        <f t="shared" si="4"/>
        <v>3.983802153517007</v>
      </c>
      <c r="K9" s="4">
        <f>K2/SIN(K8)-K7</f>
        <v>5.50577714461944</v>
      </c>
    </row>
    <row r="10" spans="2:11" ht="15.75">
      <c r="B10" s="2" t="s">
        <v>9</v>
      </c>
      <c r="C10" s="4">
        <f>(C9+C7)*COS(C8)-C7</f>
        <v>7.943027682038235</v>
      </c>
      <c r="D10" s="4">
        <f aca="true" t="shared" si="5" ref="D10:J10">(D9+D7)*COS(D8)-D7</f>
        <v>6.29320323027551</v>
      </c>
      <c r="E10" s="4">
        <f t="shared" si="5"/>
        <v>5.077592026968459</v>
      </c>
      <c r="F10" s="4">
        <f t="shared" si="5"/>
        <v>4.132014370376841</v>
      </c>
      <c r="G10" s="4">
        <f t="shared" si="5"/>
        <v>3.365000000000001</v>
      </c>
      <c r="H10" s="4">
        <f t="shared" si="5"/>
        <v>2.7213985247091204</v>
      </c>
      <c r="I10" s="4">
        <f t="shared" si="5"/>
        <v>2.165830152838839</v>
      </c>
      <c r="J10" s="4">
        <f t="shared" si="5"/>
        <v>1.6744010767585038</v>
      </c>
      <c r="K10" s="4">
        <f>(K9+K7)*COS(K8)-K7</f>
        <v>4.0810774067701265</v>
      </c>
    </row>
    <row r="11" spans="2:11" ht="15.75">
      <c r="B11" s="2" t="s">
        <v>10</v>
      </c>
      <c r="C11" s="5">
        <f>C9-C10</f>
        <v>0.8867786505717596</v>
      </c>
      <c r="D11" s="5">
        <f aca="true" t="shared" si="6" ref="D11:J11">D9-D10</f>
        <v>1.0717967697244903</v>
      </c>
      <c r="E11" s="5">
        <f t="shared" si="6"/>
        <v>1.2611951555159342</v>
      </c>
      <c r="F11" s="9">
        <f t="shared" si="6"/>
        <v>1.4558809370648094</v>
      </c>
      <c r="G11" s="8">
        <f t="shared" si="6"/>
        <v>1.6568542494923797</v>
      </c>
      <c r="H11" s="8">
        <f t="shared" si="6"/>
        <v>1.8652306326199941</v>
      </c>
      <c r="I11" s="8">
        <f t="shared" si="6"/>
        <v>2.0822682022069854</v>
      </c>
      <c r="J11" s="8">
        <f t="shared" si="6"/>
        <v>2.309401076758503</v>
      </c>
      <c r="K11" s="5">
        <f>K9-K10</f>
        <v>1.4246997378493136</v>
      </c>
    </row>
    <row r="12" spans="2:11" ht="15.75">
      <c r="B12" s="2" t="s">
        <v>11</v>
      </c>
      <c r="C12" s="8">
        <f>C10+C7</f>
        <v>8.578027682038234</v>
      </c>
      <c r="D12" s="9">
        <f aca="true" t="shared" si="7" ref="D12:J12">D10+D7</f>
        <v>6.92820323027551</v>
      </c>
      <c r="E12" s="5">
        <f t="shared" si="7"/>
        <v>5.7125920269684585</v>
      </c>
      <c r="F12" s="5">
        <f t="shared" si="7"/>
        <v>4.767014370376841</v>
      </c>
      <c r="G12" s="5">
        <f t="shared" si="7"/>
        <v>4.000000000000001</v>
      </c>
      <c r="H12" s="5">
        <f t="shared" si="7"/>
        <v>3.35639852470912</v>
      </c>
      <c r="I12" s="5">
        <f t="shared" si="7"/>
        <v>2.800830152838839</v>
      </c>
      <c r="J12" s="5">
        <f t="shared" si="7"/>
        <v>2.309401076758504</v>
      </c>
      <c r="K12" s="5">
        <f>K10+K7</f>
        <v>4.874827406770127</v>
      </c>
    </row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27">
      <c r="A22" s="7" t="s">
        <v>2</v>
      </c>
    </row>
    <row r="25" ht="15.75">
      <c r="E25" s="14"/>
    </row>
    <row r="27" ht="15.75">
      <c r="C27" s="12"/>
    </row>
  </sheetData>
  <printOptions/>
  <pageMargins left="0.75" right="0.75" top="1" bottom="1" header="0.5" footer="0.5"/>
  <pageSetup horizontalDpi="600" verticalDpi="600" orientation="landscape" r:id="rId4"/>
  <legacyDrawing r:id="rId3"/>
  <oleObjects>
    <oleObject progId="MSPhotoEd.3" shapeId="1691850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Jerome Daoust</cp:lastModifiedBy>
  <cp:lastPrinted>2005-12-03T01:35:29Z</cp:lastPrinted>
  <dcterms:created xsi:type="dcterms:W3CDTF">1996-10-14T23:33:28Z</dcterms:created>
  <dcterms:modified xsi:type="dcterms:W3CDTF">2005-12-03T01:35:31Z</dcterms:modified>
  <cp:category/>
  <cp:version/>
  <cp:contentType/>
  <cp:contentStatus/>
</cp:coreProperties>
</file>